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dimosies symvaseis\Απαντήσεις σε συνδρομητές_10-06-2026\Απαντημένα\2026\7ος\"/>
    </mc:Choice>
  </mc:AlternateContent>
  <bookViews>
    <workbookView xWindow="0" yWindow="0" windowWidth="23040" windowHeight="9072"/>
  </bookViews>
  <sheets>
    <sheet name="Φύλλο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13" i="1" l="1"/>
  <c r="C12" i="1"/>
  <c r="C10" i="1"/>
  <c r="C6" i="1"/>
  <c r="C14" i="1" l="1"/>
  <c r="C15" i="1" s="1"/>
  <c r="C7" i="1"/>
  <c r="C8" i="1" s="1"/>
  <c r="C9" i="1" s="1"/>
</calcChain>
</file>

<file path=xl/sharedStrings.xml><?xml version="1.0" encoding="utf-8"?>
<sst xmlns="http://schemas.openxmlformats.org/spreadsheetml/2006/main" count="26" uniqueCount="26">
  <si>
    <t>Α/Α</t>
  </si>
  <si>
    <t>Περιγραφή Εργασίας / Κονδυλίου</t>
  </si>
  <si>
    <t>Δαπάνη (€)</t>
  </si>
  <si>
    <t xml:space="preserve">Ομάδα Α: Χωματουργικά, </t>
  </si>
  <si>
    <t>Ομάδα Β: Τεχνικά Έργα</t>
  </si>
  <si>
    <t>Α</t>
  </si>
  <si>
    <t>Άθροισμα Εργασιών κατά τη Μελέτη (Σ1)</t>
  </si>
  <si>
    <t>Β</t>
  </si>
  <si>
    <t>Γενικά Έξοδα &amp; Όφελος Ανάδοχου (Γ.Ε. + Ο.Ε.) 18%</t>
  </si>
  <si>
    <t>Γ</t>
  </si>
  <si>
    <t>Σύνολο με Γ.Ε. &amp; Ο.Ε. (Σ2)</t>
  </si>
  <si>
    <t>Δ</t>
  </si>
  <si>
    <t>Απρόβλεπτα (15%)</t>
  </si>
  <si>
    <t>Ε</t>
  </si>
  <si>
    <t>Σύνολο (Σ3)</t>
  </si>
  <si>
    <t>ΣΤ</t>
  </si>
  <si>
    <t>Πρόβλεψη Αναθεώρησης</t>
  </si>
  <si>
    <t>Ζ</t>
  </si>
  <si>
    <t>Η</t>
  </si>
  <si>
    <t>ΣΥΝΟΛΟ (χωρίς Φ.Π.Α.)</t>
  </si>
  <si>
    <t>Θ</t>
  </si>
  <si>
    <t>Φ.Π.Α. (24%)</t>
  </si>
  <si>
    <t>ΥΠΟΔΕΙΓΜΑ ΠΡΟΫΠΟΛΟΓΙΣΜΟΥ ΜΕ ΠΡΙΜ ΑΡ. 149</t>
  </si>
  <si>
    <t xml:space="preserve">Πρόβλεψη Ρήτρας Πρόσθετης Καταβολής (Πριμ) (άρθρ. 149 ν. 4412/16) </t>
  </si>
  <si>
    <t>ΣΥΝΟΛΟ (Με Φ.Π.Α.)</t>
  </si>
  <si>
    <t>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</si>
</sst>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charset val="161"/>
      <scheme val="minor"/>
    </font>
    <font>
      <b/>
      <sz val="12"/>
      <color theme="1"/>
      <name val="Times New Roman"/>
      <family val="1"/>
      <charset val="161"/>
    </font>
    <font>
      <sz val="12"/>
      <color theme="1"/>
      <name val="Times New Roman"/>
      <family val="1"/>
      <charset val="161"/>
    </font>
    <font>
      <b/>
      <sz val="14"/>
      <color theme="1"/>
      <name val="Times New Roman"/>
      <family val="1"/>
      <charset val="161"/>
    </font>
    <font>
      <sz val="14"/>
      <color theme="1"/>
      <name val="Times New Roman"/>
      <family val="1"/>
      <charset val="16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3" fillId="0" borderId="0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justify" vertical="center" wrapText="1"/>
    </xf>
    <xf numFmtId="0" fontId="3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justify" vertical="center" wrapText="1"/>
    </xf>
    <xf numFmtId="4" fontId="4" fillId="0" borderId="1" xfId="0" applyNumberFormat="1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4" fontId="3" fillId="0" borderId="1" xfId="0" applyNumberFormat="1" applyFont="1" applyBorder="1" applyAlignment="1">
      <alignment horizontal="center" vertical="center" wrapText="1"/>
    </xf>
  </cellXfs>
  <cellStyles count="1">
    <cellStyle name="Κανονικό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Θέμα του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C15"/>
  <sheetViews>
    <sheetView tabSelected="1" workbookViewId="0">
      <selection activeCell="B4" sqref="B4"/>
    </sheetView>
  </sheetViews>
  <sheetFormatPr defaultRowHeight="14.4" x14ac:dyDescent="0.3"/>
  <cols>
    <col min="1" max="1" width="5.88671875" customWidth="1"/>
    <col min="2" max="2" width="43.5546875" customWidth="1"/>
    <col min="3" max="3" width="18.5546875" customWidth="1"/>
  </cols>
  <sheetData>
    <row r="2" spans="1:3" ht="31.8" customHeight="1" x14ac:dyDescent="0.3">
      <c r="A2" s="1" t="s">
        <v>22</v>
      </c>
      <c r="B2" s="1"/>
      <c r="C2" s="1"/>
    </row>
    <row r="3" spans="1:3" ht="17.399999999999999" x14ac:dyDescent="0.3">
      <c r="A3" s="2" t="s">
        <v>0</v>
      </c>
      <c r="B3" s="3" t="s">
        <v>1</v>
      </c>
      <c r="C3" s="4" t="s">
        <v>2</v>
      </c>
    </row>
    <row r="4" spans="1:3" ht="18" x14ac:dyDescent="0.3">
      <c r="A4" s="5">
        <v>1</v>
      </c>
      <c r="B4" s="6" t="s">
        <v>3</v>
      </c>
      <c r="C4" s="7">
        <v>300000</v>
      </c>
    </row>
    <row r="5" spans="1:3" ht="18" x14ac:dyDescent="0.3">
      <c r="A5" s="5">
        <v>2</v>
      </c>
      <c r="B5" s="6" t="s">
        <v>4</v>
      </c>
      <c r="C5" s="7">
        <v>250000</v>
      </c>
    </row>
    <row r="6" spans="1:3" ht="18" x14ac:dyDescent="0.3">
      <c r="A6" s="2" t="s">
        <v>5</v>
      </c>
      <c r="B6" s="3" t="s">
        <v>6</v>
      </c>
      <c r="C6" s="7">
        <f>SUM(C4:C5)</f>
        <v>550000</v>
      </c>
    </row>
    <row r="7" spans="1:3" ht="31.2" x14ac:dyDescent="0.3">
      <c r="A7" s="5" t="s">
        <v>7</v>
      </c>
      <c r="B7" s="6" t="s">
        <v>8</v>
      </c>
      <c r="C7" s="7">
        <f>C6*0.18</f>
        <v>99000</v>
      </c>
    </row>
    <row r="8" spans="1:3" ht="18" x14ac:dyDescent="0.3">
      <c r="A8" s="2" t="s">
        <v>9</v>
      </c>
      <c r="B8" s="3" t="s">
        <v>10</v>
      </c>
      <c r="C8" s="7">
        <f>SUM(C6:C7)</f>
        <v>649000</v>
      </c>
    </row>
    <row r="9" spans="1:3" ht="18" x14ac:dyDescent="0.3">
      <c r="A9" s="5" t="s">
        <v>11</v>
      </c>
      <c r="B9" s="6" t="s">
        <v>12</v>
      </c>
      <c r="C9" s="7">
        <f>C8*0.15</f>
        <v>97350</v>
      </c>
    </row>
    <row r="10" spans="1:3" ht="18" x14ac:dyDescent="0.3">
      <c r="A10" s="2" t="s">
        <v>13</v>
      </c>
      <c r="B10" s="3" t="s">
        <v>14</v>
      </c>
      <c r="C10" s="7">
        <f>SUM(C8:C9)</f>
        <v>746350</v>
      </c>
    </row>
    <row r="11" spans="1:3" ht="18" x14ac:dyDescent="0.3">
      <c r="A11" s="5" t="s">
        <v>15</v>
      </c>
      <c r="B11" s="6" t="s">
        <v>16</v>
      </c>
      <c r="C11" s="7">
        <v>63106.69</v>
      </c>
    </row>
    <row r="12" spans="1:3" ht="31.2" x14ac:dyDescent="0.3">
      <c r="A12" s="2" t="s">
        <v>17</v>
      </c>
      <c r="B12" s="3" t="s">
        <v>23</v>
      </c>
      <c r="C12" s="7">
        <f>C10*0.05</f>
        <v>37317.5</v>
      </c>
    </row>
    <row r="13" spans="1:3" ht="18" x14ac:dyDescent="0.3">
      <c r="A13" s="2" t="s">
        <v>18</v>
      </c>
      <c r="B13" s="3" t="s">
        <v>19</v>
      </c>
      <c r="C13" s="7">
        <f>SUM(C10:C12)</f>
        <v>846774.19</v>
      </c>
    </row>
    <row r="14" spans="1:3" ht="18" x14ac:dyDescent="0.3">
      <c r="A14" s="5" t="s">
        <v>20</v>
      </c>
      <c r="B14" s="6" t="s">
        <v>21</v>
      </c>
      <c r="C14" s="7">
        <f>C13*0.24</f>
        <v>203225.80559999999</v>
      </c>
    </row>
    <row r="15" spans="1:3" ht="17.399999999999999" x14ac:dyDescent="0.3">
      <c r="A15" s="8" t="s">
        <v>25</v>
      </c>
      <c r="B15" s="3" t="s">
        <v>24</v>
      </c>
      <c r="C15" s="9">
        <f>SUM(C13:C14)</f>
        <v>1049999.9956</v>
      </c>
    </row>
  </sheetData>
  <mergeCells count="1">
    <mergeCell ref="A2:C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Φύλλα εργασίας</vt:lpstr>
      </vt:variant>
      <vt:variant>
        <vt:i4>1</vt:i4>
      </vt:variant>
    </vt:vector>
  </HeadingPairs>
  <TitlesOfParts>
    <vt:vector size="1" baseType="lpstr">
      <vt:lpstr>Φύλλο1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2026-07-15T12:33:10Z</dcterms:created>
  <dcterms:modified xsi:type="dcterms:W3CDTF">2026-07-15T13:50:41Z</dcterms:modified>
</cp:coreProperties>
</file>